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008e3f065b464d45" /></Relationships>
</file>

<file path=xl/workbook.xml><?xml version="1.0" encoding="utf-8"?>
<x:workbook xmlns:x="http://schemas.openxmlformats.org/spreadsheetml/2006/main">
  <x:sheets>
    <x:sheet xmlns:r="http://schemas.openxmlformats.org/officeDocument/2006/relationships" name="DIFAL 2026" sheetId="1" r:id="R44d0de30b3dd4570"/>
  </x:sheets>
  <x:definedNames>
    <x:definedName name="_xlnm.Print_Area" localSheetId="0">'DIFAL 2026'!$A$1:$H$44</x:definedName>
  </x:definedNames>
</x:workbook>
</file>

<file path=xl/sharedStrings.xml><?xml version="1.0" encoding="utf-8"?>
<x:sst xmlns:x="http://schemas.openxmlformats.org/spreadsheetml/2006/main"/>
</file>

<file path=xl/styles.xml><?xml version="1.0" encoding="utf-8"?>
<x:styleSheet xmlns:x="http://schemas.openxmlformats.org/spreadsheetml/2006/main">
  <x:numFmts count="2">
    <x:numFmt numFmtId="164" formatCode="0.0"/>
    <x:numFmt numFmtId="165" formatCode="R$ #,##0.00"/>
  </x:numFmts>
  <x:fonts count="5">
    <x:font>
      <x:sz val="11"/>
      <x:color theme="1"/>
      <x:name val="Calibri"/>
      <x:family val="2"/>
      <x:scheme val="minor"/>
    </x:font>
    <x:font>
      <x:b/>
    </x:font>
    <x:font>
      <x:b/>
      <x:sz val="14"/>
      <x:color rgb="001F4E79"/>
    </x:font>
    <x:font>
      <x:color rgb="000000FF"/>
    </x:font>
    <x:font>
      <x:b/>
      <x:color rgb="00FFFFFF"/>
    </x:font>
  </x:fonts>
  <x:fills count="5">
    <x:fill>
      <x:patternFill patternType="none"/>
    </x:fill>
    <x:fill>
      <x:patternFill patternType="gray125"/>
    </x:fill>
    <x:fill>
      <x:patternFill patternType="solid">
        <x:fgColor rgb="00D9D9D9"/>
      </x:patternFill>
    </x:fill>
    <x:fill>
      <x:patternFill patternType="solid">
        <x:fgColor rgb="001F4E79"/>
      </x:patternFill>
    </x:fill>
    <x:fill>
      <x:patternFill patternType="solid">
        <x:fgColor rgb="00FFF2CC"/>
      </x:patternFill>
    </x:fill>
  </x:fills>
  <x:borders count="3">
    <x:border>
      <x:left/>
      <x:right/>
      <x:top/>
      <x:bottom/>
      <x:diagonal/>
    </x:border>
    <x:border>
      <x:left style="thin">
        <x:color rgb="00BFBFBF"/>
      </x:left>
      <x:right style="thin">
        <x:color rgb="00BFBFBF"/>
      </x:right>
      <x:top style="thin">
        <x:color rgb="00BFBFBF"/>
      </x:top>
      <x:bottom style="thin">
        <x:color rgb="00BFBFBF"/>
      </x:bottom>
    </x:border>
    <x:border>
      <x:left style="thin">
        <x:color rgb="00BFBFBF"/>
      </x:left>
      <x:right style="thin">
        <x:color rgb="00BFBFBF"/>
      </x:right>
    </x:border>
  </x:borders>
  <x:cellStyleXfs count="1">
    <x:xf numFmtId="0" fontId="0" fillId="0" borderId="0"/>
  </x:cellStyleXfs>
  <x:cellXfs count="13">
    <x:xf numFmtId="0" fontId="0" fillId="0" borderId="0" xfId="0"/>
    <x:xf numFmtId="0" fontId="1" fillId="2" borderId="1" xfId="0" applyAlignment="1">
      <x:alignment horizontal="center" vertical="center" wrapText="1"/>
    </x:xf>
    <x:xf numFmtId="0" fontId="0" fillId="0" borderId="2" xfId="0" applyAlignment="1">
      <x:alignment horizontal="left" vertical="center" wrapText="1"/>
    </x:xf>
    <x:xf numFmtId="0" fontId="0" fillId="0" borderId="2" xfId="0" applyAlignment="1">
      <x:alignment horizontal="center" vertical="center" wrapText="1"/>
    </x:xf>
    <x:xf numFmtId="164" fontId="0" fillId="0" borderId="2" xfId="0" applyAlignment="1">
      <x:alignment horizontal="center" vertical="center" wrapText="1"/>
    </x:xf>
    <x:xf numFmtId="0" fontId="2" fillId="0" borderId="0" xfId="0" applyAlignment="1">
      <x:alignment horizontal="left" vertical="center"/>
    </x:xf>
    <x:xf numFmtId="0" fontId="1" fillId="0" borderId="0" xfId="0" applyAlignment="1">
      <x:alignment horizontal="left" vertical="center" wrapText="1"/>
    </x:xf>
    <x:xf numFmtId="165" fontId="3" fillId="0" borderId="1" xfId="0" applyAlignment="1">
      <x:alignment horizontal="center" vertical="center" wrapText="1"/>
    </x:xf>
    <x:xf numFmtId="49" fontId="3" fillId="0" borderId="1" xfId="0" applyAlignment="1">
      <x:alignment horizontal="center" vertical="center" wrapText="1"/>
    </x:xf>
    <x:xf numFmtId="164" fontId="0" fillId="0" borderId="1" xfId="0" applyAlignment="1">
      <x:alignment horizontal="center" vertical="center" wrapText="1"/>
    </x:xf>
    <x:xf numFmtId="165" fontId="0" fillId="0" borderId="1" xfId="0" applyAlignment="1">
      <x:alignment horizontal="center" vertical="center" wrapText="1"/>
    </x:xf>
    <x:xf numFmtId="0" fontId="4" fillId="3" borderId="0" xfId="0" applyAlignment="1">
      <x:alignment horizontal="left" vertical="center" wrapText="1"/>
    </x:xf>
    <x:xf numFmtId="165" fontId="1" fillId="4" borderId="1" xfId="0" applyAlignment="1">
      <x:alignment horizontal="center" vertical="center" wrapText="1"/>
    </x:xf>
  </x:cellXfs>
  <x:cellStyles count="1">
    <x:cellStyle name="Normal" xfId="0"/>
  </x:cellStyles>
  <x:colors>
    <x:indexedColors>
      <x:rgbColor rgb="00000000"/>
      <x:rgbColor rgb="00FFFFFF"/>
      <x:rgbColor rgb="00FF0000"/>
      <x:rgbColor rgb="0000FF00"/>
      <x:rgbColor rgb="000000FF"/>
      <x:rgbColor rgb="00FFFF00"/>
      <x:rgbColor rgb="00FF00FF"/>
      <x:rgbColor rgb="0000FFFF"/>
      <x:rgbColor rgb="00000000"/>
      <x:rgbColor rgb="00FFFFFF"/>
      <x:rgbColor rgb="00FF0000"/>
      <x:rgbColor rgb="0000FF00"/>
      <x:rgbColor rgb="000000FF"/>
      <x:rgbColor rgb="00FFFF00"/>
      <x:rgbColor rgb="00FF00FF"/>
      <x:rgbColor rgb="0000FFFF"/>
      <x:rgbColor rgb="00800000"/>
      <x:rgbColor rgb="00008000"/>
      <x:rgbColor rgb="00000080"/>
      <x:rgbColor rgb="00808000"/>
      <x:rgbColor rgb="00800080"/>
      <x:rgbColor rgb="00008080"/>
      <x:rgbColor rgb="00C0C0C0"/>
      <x:rgbColor rgb="00808080"/>
      <x:rgbColor rgb="009999FF"/>
      <x:rgbColor rgb="00993366"/>
      <x:rgbColor rgb="00FFFFCC"/>
      <x:rgbColor rgb="00CCFFFF"/>
      <x:rgbColor rgb="00660066"/>
      <x:rgbColor rgb="00FF8080"/>
      <x:rgbColor rgb="000066CC"/>
      <x:rgbColor rgb="00CCCCFF"/>
      <x:rgbColor rgb="00000080"/>
      <x:rgbColor rgb="00FF00FF"/>
      <x:rgbColor rgb="00FFFF00"/>
      <x:rgbColor rgb="0000FFFF"/>
      <x:rgbColor rgb="00800080"/>
      <x:rgbColor rgb="00800000"/>
      <x:rgbColor rgb="00008080"/>
      <x:rgbColor rgb="000000FF"/>
      <x:rgbColor rgb="0000CCFF"/>
      <x:rgbColor rgb="00CCFFFF"/>
      <x:rgbColor rgb="00CCFFCC"/>
      <x:rgbColor rgb="00FFFF99"/>
      <x:rgbColor rgb="0099CCFF"/>
      <x:rgbColor rgb="00FF99CC"/>
      <x:rgbColor rgb="00CC99FF"/>
      <x:rgbColor rgb="00FFCC99"/>
      <x:rgbColor rgb="003366FF"/>
      <x:rgbColor rgb="0033CCCC"/>
      <x:rgbColor rgb="0099CC00"/>
      <x:rgbColor rgb="00FFCC00"/>
      <x:rgbColor rgb="00FF9900"/>
      <x:rgbColor rgb="00FF6600"/>
      <x:rgbColor rgb="00666699"/>
      <x:rgbColor rgb="00969696"/>
      <x:rgbColor rgb="00003366"/>
      <x:rgbColor rgb="00339966"/>
      <x:rgbColor rgb="00003300"/>
      <x:rgbColor rgb="00333300"/>
      <x:rgbColor rgb="00993300"/>
      <x:rgbColor rgb="00993366"/>
      <x:rgbColor rgb="00333399"/>
      <x:rgbColor rgb="00333333"/>
    </x:indexedColors>
  </x:color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ae135475685b4c8d" /><Relationship Type="http://schemas.openxmlformats.org/officeDocument/2006/relationships/theme" Target="/xl/theme/theme1.xml" Id="R575176ddeed046ba" /><Relationship Type="http://schemas.openxmlformats.org/officeDocument/2006/relationships/sharedStrings" Target="/xl/sharedStrings.xml" Id="R776714abb18e4cb5" /><Relationship Type="http://schemas.openxmlformats.org/officeDocument/2006/relationships/worksheet" Target="/xl/worksheets/sheet1.xml" Id="R44d0de30b3dd4570" 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</a:theme>
</file>

<file path=xl/worksheets/sheet1.xml><?xml version="1.0" encoding="utf-8"?>
<x:worksheet xmlns:x="http://schemas.openxmlformats.org/spreadsheetml/2006/main">
  <x:sheetFormatPr defaultRowHeight="15"/>
  <x:cols>
    <x:col min="1" max="1" width="45" customWidth="1"/>
    <x:col min="2" max="2" width="10" customWidth="1"/>
    <x:col min="3" max="3" width="22" customWidth="1"/>
    <x:col min="4" max="4" width="48" customWidth="1"/>
    <x:col min="5" max="5" width="20" customWidth="1"/>
    <x:col min="6" max="6" width="35" customWidth="1"/>
    <x:col min="7" max="7" width="39" customWidth="1"/>
    <x:col min="8" max="8" width="29" customWidth="1"/>
  </x:cols>
  <x:sheetData>
    <x:row r="1">
      <x:c r="A1" s="1" t="inlineStr">
        <x:is>
          <x:t xml:space="preserve">Estado</x:t>
        </x:is>
      </x:c>
      <x:c r="B1" s="1" t="inlineStr">
        <x:is>
          <x:t xml:space="preserve">UF</x:t>
        </x:is>
      </x:c>
      <x:c r="C1" s="1" t="inlineStr">
        <x:is>
          <x:t xml:space="preserve">Alíquota Interna (%)</x:t>
        </x:is>
      </x:c>
      <x:c r="D1" s="1" t="inlineStr">
        <x:is>
          <x:t xml:space="preserve">FCP (%)</x:t>
        </x:is>
      </x:c>
      <x:c r="E1" s="1" t="inlineStr">
        <x:is>
          <x:t xml:space="preserve">Alíquota Total (%)</x:t>
        </x:is>
      </x:c>
      <x:c r="F1" s="1" t="inlineStr">
        <x:is>
          <x:t xml:space="preserve">Alíquota Interestadual Padrão (%)</x:t>
        </x:is>
      </x:c>
      <x:c r="G1" s="1" t="inlineStr">
        <x:is>
          <x:t xml:space="preserve">Alíquota Interestadual Importados (%)</x:t>
        </x:is>
      </x:c>
      <x:c r="H1" s="1" t="inlineStr">
        <x:is>
          <x:t xml:space="preserve">Observações</x:t>
        </x:is>
      </x:c>
    </x:row>
    <x:row r="2">
      <x:c r="A2" s="2" t="inlineStr">
        <x:is>
          <x:t xml:space="preserve">Acre</x:t>
        </x:is>
      </x:c>
      <x:c r="B2" s="3" t="inlineStr">
        <x:is>
          <x:t xml:space="preserve">AC</x:t>
        </x:is>
      </x:c>
      <x:c r="C2" s="4" t="n">
        <x:v>19</x:v>
      </x:c>
      <x:c r="D2" s="4" t="n">
        <x:v>0</x:v>
      </x:c>
      <x:c r="E2" s="4" t="n">
        <x:v>19</x:v>
      </x:c>
      <x:c r="F2" s="4" t="n">
        <x:v>12</x:v>
      </x:c>
      <x:c r="G2" s="4" t="n">
        <x:v>4</x:v>
      </x:c>
      <x:c r="H2" s="2" t="inlineStr">
        <x:is>
          <x:t xml:space="preserve">Padrão geral</x:t>
        </x:is>
      </x:c>
    </x:row>
    <x:row r="3">
      <x:c r="A3" s="2" t="inlineStr">
        <x:is>
          <x:t xml:space="preserve">Alagoas</x:t>
        </x:is>
      </x:c>
      <x:c r="B3" s="3" t="inlineStr">
        <x:is>
          <x:t xml:space="preserve">AL</x:t>
        </x:is>
      </x:c>
      <x:c r="C3" s="4" t="n">
        <x:v>19</x:v>
      </x:c>
      <x:c r="D3" s="4" t="n">
        <x:v>1</x:v>
      </x:c>
      <x:c r="E3" s="4" t="n">
        <x:v>20</x:v>
      </x:c>
      <x:c r="F3" s="4" t="n">
        <x:v>12</x:v>
      </x:c>
      <x:c r="G3" s="4" t="n">
        <x:v>4</x:v>
      </x:c>
      <x:c r="H3" s="2" t="inlineStr">
        <x:is>
          <x:t xml:space="preserve">FCP em produtos específicos</x:t>
        </x:is>
      </x:c>
    </x:row>
    <x:row r="4">
      <x:c r="A4" s="2" t="inlineStr">
        <x:is>
          <x:t xml:space="preserve">Amapá</x:t>
        </x:is>
      </x:c>
      <x:c r="B4" s="3" t="inlineStr">
        <x:is>
          <x:t xml:space="preserve">AP</x:t>
        </x:is>
      </x:c>
      <x:c r="C4" s="4" t="n">
        <x:v>18</x:v>
      </x:c>
      <x:c r="D4" s="4" t="n">
        <x:v>0</x:v>
      </x:c>
      <x:c r="E4" s="4" t="n">
        <x:v>18</x:v>
      </x:c>
      <x:c r="F4" s="4" t="n">
        <x:v>12</x:v>
      </x:c>
      <x:c r="G4" s="4" t="n">
        <x:v>4</x:v>
      </x:c>
      <x:c r="H4" s="2" t="inlineStr">
        <x:is>
          <x:t xml:space="preserve">Sem FCP</x:t>
        </x:is>
      </x:c>
    </x:row>
    <x:row r="5">
      <x:c r="A5" s="2" t="inlineStr">
        <x:is>
          <x:t xml:space="preserve">Amazonas</x:t>
        </x:is>
      </x:c>
      <x:c r="B5" s="3" t="inlineStr">
        <x:is>
          <x:t xml:space="preserve">AM</x:t>
        </x:is>
      </x:c>
      <x:c r="C5" s="4" t="n">
        <x:v>20</x:v>
      </x:c>
      <x:c r="D5" s="4" t="n">
        <x:v>0</x:v>
      </x:c>
      <x:c r="E5" s="4" t="n">
        <x:v>20</x:v>
      </x:c>
      <x:c r="F5" s="4" t="n">
        <x:v>12</x:v>
      </x:c>
      <x:c r="G5" s="4" t="n">
        <x:v>4</x:v>
      </x:c>
      <x:c r="H5" s="2" t="inlineStr">
        <x:is>
          <x:t xml:space="preserve">ZFM tem regras especiais</x:t>
        </x:is>
      </x:c>
    </x:row>
    <x:row r="6">
      <x:c r="A6" s="2" t="inlineStr">
        <x:is>
          <x:t xml:space="preserve">Bahia</x:t>
        </x:is>
      </x:c>
      <x:c r="B6" s="3" t="inlineStr">
        <x:is>
          <x:t xml:space="preserve">BA</x:t>
        </x:is>
      </x:c>
      <x:c r="C6" s="4" t="n">
        <x:v>20.5</x:v>
      </x:c>
      <x:c r="D6" s="4" t="n">
        <x:v>0</x:v>
      </x:c>
      <x:c r="E6" s="4" t="n">
        <x:v>20.5</x:v>
      </x:c>
      <x:c r="F6" s="4" t="n">
        <x:v>12</x:v>
      </x:c>
      <x:c r="G6" s="4" t="n">
        <x:v>4</x:v>
      </x:c>
      <x:c r="H6" s="2" t="inlineStr">
        <x:is>
          <x:t xml:space="preserve">Maior alíquota NE</x:t>
        </x:is>
      </x:c>
    </x:row>
    <x:row r="7">
      <x:c r="A7" s="2" t="inlineStr">
        <x:is>
          <x:t xml:space="preserve">Ceará</x:t>
        </x:is>
      </x:c>
      <x:c r="B7" s="3" t="inlineStr">
        <x:is>
          <x:t xml:space="preserve">CE</x:t>
        </x:is>
      </x:c>
      <x:c r="C7" s="4" t="n">
        <x:v>20</x:v>
      </x:c>
      <x:c r="D7" s="4" t="n">
        <x:v>0</x:v>
      </x:c>
      <x:c r="E7" s="4" t="n">
        <x:v>20</x:v>
      </x:c>
      <x:c r="F7" s="4" t="n">
        <x:v>12</x:v>
      </x:c>
      <x:c r="G7" s="4" t="n">
        <x:v>4</x:v>
      </x:c>
      <x:c r="H7" s="2" t="inlineStr">
        <x:is>
          <x:t xml:space="preserve">Padrão geral</x:t>
        </x:is>
      </x:c>
    </x:row>
    <x:row r="8">
      <x:c r="A8" s="2" t="inlineStr">
        <x:is>
          <x:t xml:space="preserve">Distrito Federal</x:t>
        </x:is>
      </x:c>
      <x:c r="B8" s="3" t="inlineStr">
        <x:is>
          <x:t xml:space="preserve">DF</x:t>
        </x:is>
      </x:c>
      <x:c r="C8" s="4" t="n">
        <x:v>20</x:v>
      </x:c>
      <x:c r="D8" s="4" t="n">
        <x:v>0</x:v>
      </x:c>
      <x:c r="E8" s="4" t="n">
        <x:v>20</x:v>
      </x:c>
      <x:c r="F8" s="4" t="n">
        <x:v>12</x:v>
      </x:c>
      <x:c r="G8" s="4" t="n">
        <x:v>4</x:v>
      </x:c>
      <x:c r="H8" s="2" t="inlineStr">
        <x:is>
          <x:t xml:space="preserve">Equiparado aos estados</x:t>
        </x:is>
      </x:c>
    </x:row>
    <x:row r="9">
      <x:c r="A9" s="2" t="inlineStr">
        <x:is>
          <x:t xml:space="preserve">Espírito Santo</x:t>
        </x:is>
      </x:c>
      <x:c r="B9" s="3" t="inlineStr">
        <x:is>
          <x:t xml:space="preserve">ES</x:t>
        </x:is>
      </x:c>
      <x:c r="C9" s="4" t="n">
        <x:v>17</x:v>
      </x:c>
      <x:c r="D9" s="4" t="n">
        <x:v>0</x:v>
      </x:c>
      <x:c r="E9" s="4" t="n">
        <x:v>17</x:v>
      </x:c>
      <x:c r="F9" s="4" t="n">
        <x:v>7</x:v>
      </x:c>
      <x:c r="G9" s="4" t="n">
        <x:v>4</x:v>
      </x:c>
      <x:c r="H9" s="2" t="inlineStr">
        <x:is>
          <x:t xml:space="preserve">Uma das menores</x:t>
        </x:is>
      </x:c>
    </x:row>
    <x:row r="10">
      <x:c r="A10" s="2" t="inlineStr">
        <x:is>
          <x:t xml:space="preserve">Goiás</x:t>
        </x:is>
      </x:c>
      <x:c r="B10" s="3" t="inlineStr">
        <x:is>
          <x:t xml:space="preserve">GO</x:t>
        </x:is>
      </x:c>
      <x:c r="C10" s="4" t="n">
        <x:v>19</x:v>
      </x:c>
      <x:c r="D10" s="4" t="n">
        <x:v>0</x:v>
      </x:c>
      <x:c r="E10" s="4" t="n">
        <x:v>19</x:v>
      </x:c>
      <x:c r="F10" s="4" t="n">
        <x:v>7</x:v>
      </x:c>
      <x:c r="G10" s="4" t="n">
        <x:v>4</x:v>
      </x:c>
      <x:c r="H10" s="2" t="inlineStr">
        <x:is>
          <x:t xml:space="preserve">Padrão geral</x:t>
        </x:is>
      </x:c>
    </x:row>
    <x:row r="11">
      <x:c r="A11" s="2" t="inlineStr">
        <x:is>
          <x:t xml:space="preserve">Maranhão</x:t>
        </x:is>
      </x:c>
      <x:c r="B11" s="3" t="inlineStr">
        <x:is>
          <x:t xml:space="preserve">MA</x:t>
        </x:is>
      </x:c>
      <x:c r="C11" s="4" t="n">
        <x:v>22</x:v>
      </x:c>
      <x:c r="D11" s="4" t="n">
        <x:v>0</x:v>
      </x:c>
      <x:c r="E11" s="4" t="n">
        <x:v>22</x:v>
      </x:c>
      <x:c r="F11" s="4" t="n">
        <x:v>7</x:v>
      </x:c>
      <x:c r="G11" s="4" t="n">
        <x:v>4</x:v>
      </x:c>
      <x:c r="H11" s="2" t="inlineStr">
        <x:is>
          <x:t xml:space="preserve">Maior do Brasil</x:t>
        </x:is>
      </x:c>
    </x:row>
    <x:row r="12">
      <x:c r="A12" s="2" t="inlineStr">
        <x:is>
          <x:t xml:space="preserve">Mato Grosso</x:t>
        </x:is>
      </x:c>
      <x:c r="B12" s="3" t="inlineStr">
        <x:is>
          <x:t xml:space="preserve">MT</x:t>
        </x:is>
      </x:c>
      <x:c r="C12" s="4" t="n">
        <x:v>17</x:v>
      </x:c>
      <x:c r="D12" s="4" t="n">
        <x:v>0</x:v>
      </x:c>
      <x:c r="E12" s="4" t="n">
        <x:v>17</x:v>
      </x:c>
      <x:c r="F12" s="4" t="n">
        <x:v>7</x:v>
      </x:c>
      <x:c r="G12" s="4" t="n">
        <x:v>4</x:v>
      </x:c>
      <x:c r="H12" s="2" t="inlineStr">
        <x:is>
          <x:t xml:space="preserve">Uma das menores</x:t>
        </x:is>
      </x:c>
    </x:row>
    <x:row r="13">
      <x:c r="A13" s="2" t="inlineStr">
        <x:is>
          <x:t xml:space="preserve">Mato Grosso do Sul</x:t>
        </x:is>
      </x:c>
      <x:c r="B13" s="3" t="inlineStr">
        <x:is>
          <x:t xml:space="preserve">MS</x:t>
        </x:is>
      </x:c>
      <x:c r="C13" s="4" t="n">
        <x:v>17</x:v>
      </x:c>
      <x:c r="D13" s="4" t="n">
        <x:v>0</x:v>
      </x:c>
      <x:c r="E13" s="4" t="n">
        <x:v>17</x:v>
      </x:c>
      <x:c r="F13" s="4" t="n">
        <x:v>7</x:v>
      </x:c>
      <x:c r="G13" s="4" t="n">
        <x:v>4</x:v>
      </x:c>
      <x:c r="H13" s="2" t="inlineStr">
        <x:is>
          <x:t xml:space="preserve">Uma das menores</x:t>
        </x:is>
      </x:c>
    </x:row>
    <x:row r="14">
      <x:c r="A14" s="2" t="inlineStr">
        <x:is>
          <x:t xml:space="preserve">Minas Gerais</x:t>
        </x:is>
      </x:c>
      <x:c r="B14" s="3" t="inlineStr">
        <x:is>
          <x:t xml:space="preserve">MG</x:t>
        </x:is>
      </x:c>
      <x:c r="C14" s="4" t="n">
        <x:v>18</x:v>
      </x:c>
      <x:c r="D14" s="4" t="n">
        <x:v>0</x:v>
      </x:c>
      <x:c r="E14" s="4" t="n">
        <x:v>18</x:v>
      </x:c>
      <x:c r="F14" s="4" t="n">
        <x:v>12</x:v>
      </x:c>
      <x:c r="G14" s="4" t="n">
        <x:v>4</x:v>
      </x:c>
      <x:c r="H14" s="2" t="inlineStr">
        <x:is>
          <x:t xml:space="preserve">Padrão Sudeste</x:t>
        </x:is>
      </x:c>
    </x:row>
    <x:row r="15">
      <x:c r="A15" s="2" t="inlineStr">
        <x:is>
          <x:t xml:space="preserve">Pará</x:t>
        </x:is>
      </x:c>
      <x:c r="B15" s="3" t="inlineStr">
        <x:is>
          <x:t xml:space="preserve">PA</x:t>
        </x:is>
      </x:c>
      <x:c r="C15" s="4" t="n">
        <x:v>19</x:v>
      </x:c>
      <x:c r="D15" s="4" t="n">
        <x:v>0</x:v>
      </x:c>
      <x:c r="E15" s="4" t="n">
        <x:v>19</x:v>
      </x:c>
      <x:c r="F15" s="4" t="n">
        <x:v>7</x:v>
      </x:c>
      <x:c r="G15" s="4" t="n">
        <x:v>4</x:v>
      </x:c>
      <x:c r="H15" s="2" t="inlineStr">
        <x:is>
          <x:t xml:space="preserve">Padrão Norte</x:t>
        </x:is>
      </x:c>
    </x:row>
    <x:row r="16">
      <x:c r="A16" s="2" t="inlineStr">
        <x:is>
          <x:t xml:space="preserve">Paraíba</x:t>
        </x:is>
      </x:c>
      <x:c r="B16" s="3" t="inlineStr">
        <x:is>
          <x:t xml:space="preserve">PB</x:t>
        </x:is>
      </x:c>
      <x:c r="C16" s="4" t="n">
        <x:v>20</x:v>
      </x:c>
      <x:c r="D16" s="4" t="n">
        <x:v>0</x:v>
      </x:c>
      <x:c r="E16" s="4" t="n">
        <x:v>20</x:v>
      </x:c>
      <x:c r="F16" s="4" t="n">
        <x:v>12</x:v>
      </x:c>
      <x:c r="G16" s="4" t="n">
        <x:v>4</x:v>
      </x:c>
      <x:c r="H16" s="2" t="inlineStr">
        <x:is>
          <x:t xml:space="preserve">Padrão NE</x:t>
        </x:is>
      </x:c>
    </x:row>
    <x:row r="17">
      <x:c r="A17" s="2" t="inlineStr">
        <x:is>
          <x:t xml:space="preserve">Paraná</x:t>
        </x:is>
      </x:c>
      <x:c r="B17" s="3" t="inlineStr">
        <x:is>
          <x:t xml:space="preserve">PR</x:t>
        </x:is>
      </x:c>
      <x:c r="C17" s="4" t="n">
        <x:v>17.5</x:v>
      </x:c>
      <x:c r="D17" s="4" t="n">
        <x:v>2</x:v>
      </x:c>
      <x:c r="E17" s="4" t="n">
        <x:v>19.5</x:v>
      </x:c>
      <x:c r="F17" s="4" t="n">
        <x:v>12</x:v>
      </x:c>
      <x:c r="G17" s="4" t="n">
        <x:v>4</x:v>
      </x:c>
      <x:c r="H17" s="2" t="inlineStr">
        <x:is>
          <x:t xml:space="preserve">FCP obrigatório (FECOEP)</x:t>
        </x:is>
      </x:c>
    </x:row>
    <x:row r="18">
      <x:c r="A18" s="2" t="inlineStr">
        <x:is>
          <x:t xml:space="preserve">Pernambuco</x:t>
        </x:is>
      </x:c>
      <x:c r="B18" s="3" t="inlineStr">
        <x:is>
          <x:t xml:space="preserve">PE</x:t>
        </x:is>
      </x:c>
      <x:c r="C18" s="4" t="n">
        <x:v>20.5</x:v>
      </x:c>
      <x:c r="D18" s="4" t="n">
        <x:v>0</x:v>
      </x:c>
      <x:c r="E18" s="4" t="n">
        <x:v>20.5</x:v>
      </x:c>
      <x:c r="F18" s="4" t="n">
        <x:v>12</x:v>
      </x:c>
      <x:c r="G18" s="4" t="n">
        <x:v>4</x:v>
      </x:c>
      <x:c r="H18" s="2" t="inlineStr">
        <x:is>
          <x:t xml:space="preserve">Igual à BA</x:t>
        </x:is>
      </x:c>
    </x:row>
    <x:row r="19">
      <x:c r="A19" s="2" t="inlineStr">
        <x:is>
          <x:t xml:space="preserve">Piauí</x:t>
        </x:is>
      </x:c>
      <x:c r="B19" s="3" t="inlineStr">
        <x:is>
          <x:t xml:space="preserve">PI</x:t>
        </x:is>
      </x:c>
      <x:c r="C19" s="4" t="n">
        <x:v>21</x:v>
      </x:c>
      <x:c r="D19" s="4" t="n">
        <x:v>0</x:v>
      </x:c>
      <x:c r="E19" s="4" t="n">
        <x:v>21</x:v>
      </x:c>
      <x:c r="F19" s="4" t="n">
        <x:v>7</x:v>
      </x:c>
      <x:c r="G19" s="4" t="n">
        <x:v>4</x:v>
      </x:c>
      <x:c r="H19" s="2" t="inlineStr">
        <x:is>
          <x:t xml:space="preserve">Segunda maior</x:t>
        </x:is>
      </x:c>
    </x:row>
    <x:row r="20">
      <x:c r="A20" s="2" t="inlineStr">
        <x:is>
          <x:t xml:space="preserve">Rio de Janeiro</x:t>
        </x:is>
      </x:c>
      <x:c r="B20" s="3" t="inlineStr">
        <x:is>
          <x:t xml:space="preserve">RJ</x:t>
        </x:is>
      </x:c>
      <x:c r="C20" s="4" t="n">
        <x:v>20</x:v>
      </x:c>
      <x:c r="D20" s="4" t="n">
        <x:v>2</x:v>
      </x:c>
      <x:c r="E20" s="4" t="n">
        <x:v>22</x:v>
      </x:c>
      <x:c r="F20" s="4" t="n">
        <x:v>12</x:v>
      </x:c>
      <x:c r="G20" s="4" t="n">
        <x:v>4</x:v>
      </x:c>
      <x:c r="H20" s="2" t="inlineStr">
        <x:is>
          <x:t xml:space="preserve">Maior com FCP (FECP)</x:t>
        </x:is>
      </x:c>
    </x:row>
    <x:row r="21">
      <x:c r="A21" s="2" t="inlineStr">
        <x:is>
          <x:t xml:space="preserve">Rio Grande do Norte</x:t>
        </x:is>
      </x:c>
      <x:c r="B21" s="3" t="inlineStr">
        <x:is>
          <x:t xml:space="preserve">RN</x:t>
        </x:is>
      </x:c>
      <x:c r="C21" s="4" t="n">
        <x:v>20</x:v>
      </x:c>
      <x:c r="D21" s="4" t="n">
        <x:v>0</x:v>
      </x:c>
      <x:c r="E21" s="4" t="n">
        <x:v>20</x:v>
      </x:c>
      <x:c r="F21" s="4" t="n">
        <x:v>12</x:v>
      </x:c>
      <x:c r="G21" s="4" t="n">
        <x:v>4</x:v>
      </x:c>
      <x:c r="H21" s="2" t="inlineStr">
        <x:is>
          <x:t xml:space="preserve">Padrão NE</x:t>
        </x:is>
      </x:c>
    </x:row>
    <x:row r="22">
      <x:c r="A22" s="2" t="inlineStr">
        <x:is>
          <x:t xml:space="preserve">Rio Grande do Sul</x:t>
        </x:is>
      </x:c>
      <x:c r="B22" s="3" t="inlineStr">
        <x:is>
          <x:t xml:space="preserve">RS</x:t>
        </x:is>
      </x:c>
      <x:c r="C22" s="4" t="n">
        <x:v>17</x:v>
      </x:c>
      <x:c r="D22" s="4" t="n">
        <x:v>0</x:v>
      </x:c>
      <x:c r="E22" s="4" t="n">
        <x:v>17</x:v>
      </x:c>
      <x:c r="F22" s="4" t="n">
        <x:v>7</x:v>
      </x:c>
      <x:c r="G22" s="4" t="n">
        <x:v>4</x:v>
      </x:c>
      <x:c r="H22" s="2" t="inlineStr">
        <x:is>
          <x:t xml:space="preserve">Uma das menores</x:t>
        </x:is>
      </x:c>
    </x:row>
    <x:row r="23">
      <x:c r="A23" s="2" t="inlineStr">
        <x:is>
          <x:t xml:space="preserve">Rondônia</x:t>
        </x:is>
      </x:c>
      <x:c r="B23" s="3" t="inlineStr">
        <x:is>
          <x:t xml:space="preserve">RO</x:t>
        </x:is>
      </x:c>
      <x:c r="C23" s="4" t="n">
        <x:v>19.5</x:v>
      </x:c>
      <x:c r="D23" s="4" t="n">
        <x:v>0</x:v>
      </x:c>
      <x:c r="E23" s="4" t="n">
        <x:v>19.5</x:v>
      </x:c>
      <x:c r="F23" s="4" t="n">
        <x:v>7</x:v>
      </x:c>
      <x:c r="G23" s="4" t="n">
        <x:v>4</x:v>
      </x:c>
      <x:c r="H23" s="2" t="inlineStr">
        <x:is>
          <x:t xml:space="preserve">Padrão Norte</x:t>
        </x:is>
      </x:c>
    </x:row>
    <x:row r="24">
      <x:c r="A24" s="2" t="inlineStr">
        <x:is>
          <x:t xml:space="preserve">Roraima</x:t>
        </x:is>
      </x:c>
      <x:c r="B24" s="3" t="inlineStr">
        <x:is>
          <x:t xml:space="preserve">RR</x:t>
        </x:is>
      </x:c>
      <x:c r="C24" s="4" t="n">
        <x:v>20</x:v>
      </x:c>
      <x:c r="D24" s="4" t="n">
        <x:v>0</x:v>
      </x:c>
      <x:c r="E24" s="4" t="n">
        <x:v>20</x:v>
      </x:c>
      <x:c r="F24" s="4" t="n">
        <x:v>7</x:v>
      </x:c>
      <x:c r="G24" s="4" t="n">
        <x:v>4</x:v>
      </x:c>
      <x:c r="H24" s="2" t="inlineStr">
        <x:is>
          <x:t xml:space="preserve">Padrão Norte</x:t>
        </x:is>
      </x:c>
    </x:row>
    <x:row r="25">
      <x:c r="A25" s="2" t="inlineStr">
        <x:is>
          <x:t xml:space="preserve">Santa Catarina</x:t>
        </x:is>
      </x:c>
      <x:c r="B25" s="3" t="inlineStr">
        <x:is>
          <x:t xml:space="preserve">SC</x:t>
        </x:is>
      </x:c>
      <x:c r="C25" s="4" t="n">
        <x:v>17</x:v>
      </x:c>
      <x:c r="D25" s="4" t="n">
        <x:v>0</x:v>
      </x:c>
      <x:c r="E25" s="4" t="n">
        <x:v>17</x:v>
      </x:c>
      <x:c r="F25" s="4" t="n">
        <x:v>7</x:v>
      </x:c>
      <x:c r="G25" s="4" t="n">
        <x:v>4</x:v>
      </x:c>
      <x:c r="H25" s="2" t="inlineStr">
        <x:is>
          <x:t xml:space="preserve">Uma das menores</x:t>
        </x:is>
      </x:c>
    </x:row>
    <x:row r="26">
      <x:c r="A26" s="2" t="inlineStr">
        <x:is>
          <x:t xml:space="preserve">São Paulo</x:t>
        </x:is>
      </x:c>
      <x:c r="B26" s="3" t="inlineStr">
        <x:is>
          <x:t xml:space="preserve">SP</x:t>
        </x:is>
      </x:c>
      <x:c r="C26" s="4" t="n">
        <x:v>18</x:v>
      </x:c>
      <x:c r="D26" s="4" t="n">
        <x:v>0</x:v>
      </x:c>
      <x:c r="E26" s="4" t="n">
        <x:v>18</x:v>
      </x:c>
      <x:c r="F26" s="4" t="n">
        <x:v>12</x:v>
      </x:c>
      <x:c r="G26" s="4" t="n">
        <x:v>4</x:v>
      </x:c>
      <x:c r="H26" s="2" t="inlineStr">
        <x:is>
          <x:t xml:space="preserve">Padrão Sudeste</x:t>
        </x:is>
      </x:c>
    </x:row>
    <x:row r="27">
      <x:c r="A27" s="2" t="inlineStr">
        <x:is>
          <x:t xml:space="preserve">Sergipe</x:t>
        </x:is>
      </x:c>
      <x:c r="B27" s="3" t="inlineStr">
        <x:is>
          <x:t xml:space="preserve">SE</x:t>
        </x:is>
      </x:c>
      <x:c r="C27" s="4" t="n">
        <x:v>19</x:v>
      </x:c>
      <x:c r="D27" s="4" t="n">
        <x:v>1</x:v>
      </x:c>
      <x:c r="E27" s="4" t="n">
        <x:v>20</x:v>
      </x:c>
      <x:c r="F27" s="4" t="n">
        <x:v>12</x:v>
      </x:c>
      <x:c r="G27" s="4" t="n">
        <x:v>4</x:v>
      </x:c>
      <x:c r="H27" s="2" t="inlineStr">
        <x:is>
          <x:t xml:space="preserve">FCP em produtos (FECOEP)</x:t>
        </x:is>
      </x:c>
    </x:row>
    <x:row r="28">
      <x:c r="A28" s="2" t="inlineStr">
        <x:is>
          <x:t xml:space="preserve">Tocantins</x:t>
        </x:is>
      </x:c>
      <x:c r="B28" s="3" t="inlineStr">
        <x:is>
          <x:t xml:space="preserve">TO</x:t>
        </x:is>
      </x:c>
      <x:c r="C28" s="4" t="n">
        <x:v>20</x:v>
      </x:c>
      <x:c r="D28" s="4" t="n">
        <x:v>0</x:v>
      </x:c>
      <x:c r="E28" s="4" t="n">
        <x:v>20</x:v>
      </x:c>
      <x:c r="F28" s="4" t="n">
        <x:v>7</x:v>
      </x:c>
      <x:c r="G28" s="4" t="n">
        <x:v>4</x:v>
      </x:c>
      <x:c r="H28" s="2" t="inlineStr">
        <x:is>
          <x:t xml:space="preserve">Padrão CO</x:t>
        </x:is>
      </x:c>
    </x:row>
    <x:row r="29"/>
    <x:row r="30"/>
    <x:row r="31" ht="22" customHeight="1">
      <x:c r="A31" s="5" t="inlineStr">
        <x:is>
          <x:t xml:space="preserve">CALCULADORA DIFAL - ENTRE OS VALORES ABAIXO</x:t>
        </x:is>
      </x:c>
    </x:row>
    <x:row r="32">
      <x:c r="A32" s="6" t="inlineStr">
        <x:is>
          <x:t xml:space="preserve">Valor da Operação (R$):</x:t>
        </x:is>
      </x:c>
      <x:c r="D32" s="7" t="n">
        <x:v>1000</x:v>
      </x:c>
    </x:row>
    <x:row r="33" ht="6" customHeight="1"/>
    <x:row r="34">
      <x:c r="A34" s="6" t="inlineStr">
        <x:is>
          <x:t xml:space="preserve">Estado de Destino (UF):</x:t>
        </x:is>
      </x:c>
      <x:c r="D34" s="8" t="inlineStr">
        <x:is>
          <x:t xml:space="preserve">SP</x:t>
        </x:is>
      </x:c>
    </x:row>
    <x:row r="35" ht="6" customHeight="1"/>
    <x:row r="36">
      <x:c r="A36" s="6" t="inlineStr">
        <x:is>
          <x:t xml:space="preserve">Produto Importado (SIM/NÃO):</x:t>
        </x:is>
      </x:c>
      <x:c r="D36" s="8" t="inlineStr">
        <x:is>
          <x:t xml:space="preserve">NÃO</x:t>
        </x:is>
      </x:c>
    </x:row>
    <x:row r="37">
      <x:c r="A37" s="6" t="inlineStr">
        <x:is>
          <x:t xml:space="preserve">RESULTADOS:</x:t>
        </x:is>
      </x:c>
    </x:row>
    <x:row r="38">
      <x:c r="A38" s="6" t="inlineStr">
        <x:is>
          <x:t xml:space="preserve">Alíquota Interna Destino (%):</x:t>
        </x:is>
      </x:c>
      <x:c r="D38" s="9">
        <x:f>VLOOKUP($D$34,$B$2:$H$28,2,FALSE)</x:f>
        <x:v>18</x:v>
      </x:c>
    </x:row>
    <x:row r="39">
      <x:c r="A39" s="6" t="inlineStr">
        <x:is>
          <x:t xml:space="preserve">Alíquota Interestadual (%):</x:t>
        </x:is>
      </x:c>
      <x:c r="D39" s="9">
        <x:f>IF($D$36="SIM",4,VLOOKUP($D$34,$B$2:$H$28,5,FALSE))</x:f>
        <x:v>12</x:v>
      </x:c>
    </x:row>
    <x:row r="40">
      <x:c r="A40" s="6" t="inlineStr">
        <x:is>
          <x:t xml:space="preserve">DIFAL (%):</x:t>
        </x:is>
      </x:c>
      <x:c r="D40" s="9">
        <x:f>D38-D39</x:f>
        <x:v>6</x:v>
      </x:c>
    </x:row>
    <x:row r="41">
      <x:c r="A41" s="6" t="inlineStr">
        <x:is>
          <x:t xml:space="preserve">DIFAL (R$):</x:t>
        </x:is>
      </x:c>
      <x:c r="D41" s="10">
        <x:f>D32*(D40/100)</x:f>
        <x:v>60</x:v>
      </x:c>
    </x:row>
    <x:row r="42">
      <x:c r="A42" s="6" t="inlineStr">
        <x:is>
          <x:t xml:space="preserve">FCP (%):</x:t>
        </x:is>
      </x:c>
      <x:c r="D42" s="9">
        <x:f>VLOOKUP($D$34,$B$2:$H$28,3,FALSE)</x:f>
        <x:v>0</x:v>
      </x:c>
    </x:row>
    <x:row r="43">
      <x:c r="A43" s="6" t="inlineStr">
        <x:is>
          <x:t xml:space="preserve">FCP (R$):</x:t>
        </x:is>
      </x:c>
      <x:c r="D43" s="10">
        <x:f>D32*(D42/100)</x:f>
        <x:v>0</x:v>
      </x:c>
    </x:row>
    <x:row r="44">
      <x:c r="A44" s="11" t="inlineStr">
        <x:is>
          <x:t xml:space="preserve">TOTAL A RECOLHER (R$):</x:t>
        </x:is>
      </x:c>
      <x:c r="D44" s="12">
        <x:f>D41+D43</x:f>
        <x:v>60</x:v>
      </x:c>
    </x:row>
  </x:sheetData>
  <x:mergeCells>
    <x:mergeCell ref="A31:H31"/>
  </x:mergeCells>
  <x:pageMargins left="0.7" right="0.7" top="0.75" bottom="0.75" header="0.3" footer="0.3"/>
</x:worksheet>
</file>